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<sst xmlns="http://schemas.openxmlformats.org/spreadsheetml/2006/main" count="212" uniqueCount="95">
  <si>
    <t xml:space="preserve"> Отчет об исполнении плана  реализации муниципальной программы:  "Социальная поддержка граждан"                           </t>
  </si>
  <si>
    <t>отчетный период  првое полугодие  2020 года</t>
  </si>
  <si>
    <t>№ п/п</t>
  </si>
  <si>
    <t>Номер и наименование основного мероприятия, мероприятия ведомственной муниципальной  программы, контрольного события программы</t>
  </si>
  <si>
    <t>Ответственный исполнитель, соисполнитель, участник (должность/ФИО)</t>
  </si>
  <si>
    <t>Результат реализации мероприятия (краткое описание)</t>
  </si>
  <si>
    <t xml:space="preserve">Фактическая дата начала реализации </t>
  </si>
  <si>
    <t>Фактическая дата окончания реализации, наступления контрольного события</t>
  </si>
  <si>
    <t>Расходы бюджета  района на реализацию муниципальной программы, тыс. руб</t>
  </si>
  <si>
    <t>Объем неосвоенных средств и причины их неосвоения</t>
  </si>
  <si>
    <t>предусмотрено муниципальной программой</t>
  </si>
  <si>
    <t>предусмотрено сводной бюджетной росписью</t>
  </si>
  <si>
    <t>факт на отчетную дату</t>
  </si>
  <si>
    <t xml:space="preserve">Подпрограмма 1   «Социальная поддержка отдельных категорий граждан»    </t>
  </si>
  <si>
    <t>1</t>
  </si>
  <si>
    <t>ОМ 1.1. Предоставление мер социальной поддержки ветеранов труда Ростовской области</t>
  </si>
  <si>
    <t>Заместитель заведующего ОСЗН Администрации Матвеево-Курганского района Семенченко Е.Н.</t>
  </si>
  <si>
    <t>выполнение в полном объеме обязательств государства перед населением, усиление социальной подддержки отдельных категорий граждан. Снижение бедности, социального и имущественного неравенства среди получателей мер социальной поддержки</t>
  </si>
  <si>
    <t>01.01.2020</t>
  </si>
  <si>
    <t>31.12.2020</t>
  </si>
  <si>
    <t>2</t>
  </si>
  <si>
    <t xml:space="preserve">ОМ 1.2. Предоставление мер социальной поддержки ветеранов труда </t>
  </si>
  <si>
    <t>3</t>
  </si>
  <si>
    <t xml:space="preserve">ОМ 1.3.Предоставление мер социальной поддержки лиц, работавших в тылу в период Великой Отечественной войны 1941– 1945 годов </t>
  </si>
  <si>
    <t>4</t>
  </si>
  <si>
    <t>ОМ 1.4. Предоставление мер социальной поддержки реабилитированных лиц и лиц, признанных пострадавшими от политических репрессий</t>
  </si>
  <si>
    <t>5</t>
  </si>
  <si>
    <t>ОМ 1.5. Предоставление мер социальной поддержки отдельных категорий граждан, работающих и проживающих в сельской местности</t>
  </si>
  <si>
    <t>6</t>
  </si>
  <si>
    <t>ОМ 1.6. Предоставление гражданам в целях оказания социальной поддержки субсидий на оплату жилых помещений и коммунальных услуг</t>
  </si>
  <si>
    <t>7</t>
  </si>
  <si>
    <t>ОМ 1.7. Предоставление материальной и иной помощи для погребения</t>
  </si>
  <si>
    <t>8</t>
  </si>
  <si>
    <t>ОМ 1.8. Организация исполнительно-распорядительных функций, связанных с реализацией переданных государственных полномочий в сфере социальной защиты населения</t>
  </si>
  <si>
    <t>обеспечение организации исполнительно-распорядительных функций, связанных с реализацией переданных государством полномочий в сфере социальной защиты населения</t>
  </si>
  <si>
    <r>
      <t xml:space="preserve">Мероприятие - </t>
    </r>
    <r>
      <rPr>
        <sz val="8"/>
        <rFont val="Times New Roman"/>
        <family val="1"/>
      </rPr>
      <t>расходы на организацию исполнительно-распорядительных функций, связанных с реализацией переданных государственных полномочий в сфере социальной защиты населения</t>
    </r>
  </si>
  <si>
    <t>обеспечение ОСЗН Администрации Матвеево-Курганского района средствами на организацию исполнительно-распорядительных функций, связанных с реализацией переданных государством полномочий в сфере социальной защиты населения</t>
  </si>
  <si>
    <r>
      <t xml:space="preserve">Мероприятие -  </t>
    </r>
    <r>
      <rPr>
        <sz val="8"/>
        <rFont val="Times New Roman"/>
        <family val="1"/>
      </rPr>
      <t>расходы по участию многофункциональных центров предоставления государственных и муниципальных услуг в осуществлении переданных полномочий</t>
    </r>
  </si>
  <si>
    <t>обеспечение финансирования организации предоставления государственных услуг в сфере социальной поддержки населения на базе многофункциональных центров предоставления государственных и муниципальных услуг Матвеево-Курганского района</t>
  </si>
  <si>
    <t>9</t>
  </si>
  <si>
    <t>ОМ 1.9. Предоставление мер социальной поддержки отдельных категорий граждан по оплате жилого помещения и коммунальных услуг (инвалиды, ветераны, «чернобыльцы»)</t>
  </si>
  <si>
    <t>10</t>
  </si>
  <si>
    <t>ОМ 1.10. Социальная доплата к пенсии муниципальным служащим</t>
  </si>
  <si>
    <t>11</t>
  </si>
  <si>
    <t>ОМ 1.11. Предоставление отдельных мер социальной поддержки граждан, подвергшихся воздействию радиации</t>
  </si>
  <si>
    <t>12</t>
  </si>
  <si>
    <t>ОМ 1.12.Ежегодная денежная выплата лицам, награжденным нагрудным знаком "Почетный донор России"</t>
  </si>
  <si>
    <t xml:space="preserve">Подпрограмма 2 «Старшее поколение» </t>
  </si>
  <si>
    <t>14</t>
  </si>
  <si>
    <r>
      <t xml:space="preserve">ОМ 2.2. Осуществление государственных полномочий в сфере социального обслуживания предусмотренных  пунктами 2,3,4 и5  части 1 и частью 11 статьи 6 Областного закона от 03 сентября 2014 года № 222-ЗС «О социальном обслуживании граждан в Ростовской области"                                  
</t>
    </r>
    <r>
      <rPr>
        <b/>
        <sz val="8"/>
        <rFont val="Times New Roman"/>
        <family val="1"/>
      </rPr>
      <t xml:space="preserve">
</t>
    </r>
  </si>
  <si>
    <t>Заместитель заведующего ОСЗН Администрации Матвеево-Курганского района Семенченко Е.Н.; Директор МБУ МКР "ЦСО" Грунтовская И.В.</t>
  </si>
  <si>
    <t>обеспечение доступности, качества и безопасности социального обслуживания населения.</t>
  </si>
  <si>
    <t>15</t>
  </si>
  <si>
    <t>ОМ 2.3 Обеспечение деятельности мобильных бригад, осуществляющих доставку лиц старше65 лет, проживающих в сельской местности в медицинские учреждения</t>
  </si>
  <si>
    <t xml:space="preserve">Подпрограмма 3  «Совершенствование мер демографической политики в области социальной поддержки семьи и детей» </t>
  </si>
  <si>
    <t>16</t>
  </si>
  <si>
    <t>ОМ 3.1. Обязательства возникающие при выполнении полномочий Матвеево-Курганского района по организации отдыха детей в каникулярное время</t>
  </si>
  <si>
    <t>обеспечение отдыхом и оздоровлением детей</t>
  </si>
  <si>
    <t>17</t>
  </si>
  <si>
    <t>ОМ 3.2. Организация и обеспечение отдыха и оздоровления детей, 
за исключением 
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</t>
  </si>
  <si>
    <t>Заведующий отдела образования Орлова Е.В.</t>
  </si>
  <si>
    <t>18</t>
  </si>
  <si>
    <t>ОМ 3.3. Предоставление мер социальной поддержки детям первого-второго года жизни из малоимущих семей</t>
  </si>
  <si>
    <t>выполнение в полном объеме обязательств государства в отношении семей имеющих детей, усиление социальной подддержки семей имеющих детей. Повышение рождаемости.</t>
  </si>
  <si>
    <t>19</t>
  </si>
  <si>
    <t xml:space="preserve">ОМ 3.4. Предоставление мер социальной поддержки на детей из многодетных семей </t>
  </si>
  <si>
    <t>20</t>
  </si>
  <si>
    <t xml:space="preserve">ОМ 3.5. Выплата  пособия на ребенка </t>
  </si>
  <si>
    <t>21</t>
  </si>
  <si>
    <t>ОМ 3.6. Предоставление мер социальной поддержки беременных женщин из малоимущих семей, кормящих матерей и детей в возрасте до трех лет из малоимущих семей</t>
  </si>
  <si>
    <t>22</t>
  </si>
  <si>
    <t>ОМ 3.7. Предоставление мер социальной поддержки семей, имеющих детей и проживающих на территории Ростовской области, 
в виде ежемесячной денежной выплаты 
в размере определенного в Ростовской области прожиточного минимума для детей, назначаемой в случае рождения после 
31 декабря 2012 г. третьего ребенка (родного, усыновленного) или последующих детей (родных, усыновленных) до достижения ребенком возраста трех лет</t>
  </si>
  <si>
    <t>23</t>
  </si>
  <si>
    <t>ОМ 3.8. Предоставление мер социальной поддержки малоимущих семей, имеющих детей и проживающих на территории Матвеево-Курганского района, в виде предоставления регионального материнского капитала</t>
  </si>
  <si>
    <t>24</t>
  </si>
  <si>
    <t>ОМ 3.9.Выплата компенсации родительской платы 
за присмотр и уход 
за детьми в образовательной организации, реализующей образовательную программу дошкольного образования</t>
  </si>
  <si>
    <t>25</t>
  </si>
  <si>
    <t>ОМ 3.10. Предоставление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22.10.2004 № 165-ЗС «О со-циальной поддержке детства в Ростовской области»</t>
  </si>
  <si>
    <t>увеличение охвата детей-сирот и детей, оставшихся без попечения родителей, семейными формами устройства.</t>
  </si>
  <si>
    <t>26</t>
  </si>
  <si>
    <t>ОМ 3.11. Предоставление мер социальной поддержки граждан, усыновивших (удочеривших) ребенка (детей), 
в части назначения 
и выплаты единовременного денежного пособия</t>
  </si>
  <si>
    <t>увеличение охвата детей-сирот и детей, оставшихся без попечения родителей, семейными формами устройства</t>
  </si>
  <si>
    <t>27</t>
  </si>
  <si>
    <t>ОМ 3.12.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</si>
  <si>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28</t>
  </si>
  <si>
    <t>ОМ 3.13.Организация доставки детей из малообеспеченных семей в санаторные и оздоровительные учреждения</t>
  </si>
  <si>
    <t>29</t>
  </si>
  <si>
    <t>ОМ 3.14. Выплата государственных пособий лицам, 
не подлежащим обязательному социальному страхованию на случай временной нетрудоспособности 
и в связи с материнством, 
и лицам, уволенным в связи с ликвидацией организаций (прекращением деятельности, полномочий физическими лицами), 
в соответствии с Федеральным законом от 19 мая 1995 года 
№ 81-ФЗ «О госу-дарственных пособиях гражданам, имеющим детей»</t>
  </si>
  <si>
    <t>30</t>
  </si>
  <si>
    <t>ОМ 3.15. Назначение 
и выплата единовременного пособия при передаче ребенка на воспитание в семью</t>
  </si>
  <si>
    <t>31</t>
  </si>
  <si>
    <t>ОМ 3.16. Предоставление ежемесячной  выплаты в связи с рождением (усыновлением) первого ребенка</t>
  </si>
  <si>
    <t>32</t>
  </si>
  <si>
    <t>ОМ 3.17. Предоставление ежемесячной выплаты на детей в возрасте от трех до семи лет включительно</t>
  </si>
  <si>
    <t>Заведующий отделом                                                   Г.А.Колесникова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</si>
</sst>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9" fillId="0" borderId="1" applyNumberFormat="0" applyFill="0" applyAlignment="0" applyProtection="0"/>
    <xf numFmtId="0" fontId="21" fillId="6" borderId="2" applyNumberFormat="0" applyAlignment="0" applyProtection="0"/>
    <xf numFmtId="0" fontId="25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6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3" fillId="9" borderId="7" applyNumberFormat="0" applyAlignment="0" applyProtection="0"/>
    <xf numFmtId="0" fontId="12" fillId="10" borderId="8" applyNumberFormat="0" applyAlignment="0" applyProtection="0"/>
    <xf numFmtId="0" fontId="15" fillId="6" borderId="7" applyNumberFormat="0" applyAlignment="0" applyProtection="0"/>
    <xf numFmtId="0" fontId="24" fillId="0" borderId="9" applyNumberFormat="0" applyFill="0" applyAlignment="0" applyProtection="0"/>
    <xf numFmtId="0" fontId="7" fillId="5" borderId="0" applyNumberFormat="0" applyBorder="0" applyAlignment="0" applyProtection="0"/>
    <xf numFmtId="0" fontId="16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58" fontId="2" fillId="0" borderId="15" xfId="0" applyNumberFormat="1" applyFont="1" applyBorder="1" applyAlignment="1">
      <alignment vertical="center" wrapText="1"/>
    </xf>
    <xf numFmtId="58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18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" fillId="24" borderId="15" xfId="0" applyFont="1" applyFill="1" applyBorder="1" applyAlignment="1">
      <alignment horizontal="center" vertical="center"/>
    </xf>
    <xf numFmtId="0" fontId="28" fillId="24" borderId="0" xfId="0" applyFont="1" applyFill="1" applyAlignment="1">
      <alignment/>
    </xf>
    <xf numFmtId="0" fontId="3" fillId="24" borderId="18" xfId="0" applyFont="1" applyFill="1" applyBorder="1" applyAlignment="1">
      <alignment horizontal="left" wrapText="1"/>
    </xf>
    <xf numFmtId="49" fontId="3" fillId="0" borderId="19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120" zoomScaleNormal="120" workbookViewId="0" topLeftCell="A1">
      <selection activeCell="N6" sqref="N6"/>
    </sheetView>
  </sheetViews>
  <sheetFormatPr defaultColWidth="9.140625" defaultRowHeight="12.75"/>
  <cols>
    <col min="1" max="1" width="3.8515625" style="0" customWidth="1"/>
    <col min="2" max="2" width="30.421875" style="0" customWidth="1"/>
    <col min="3" max="3" width="17.421875" style="0" customWidth="1"/>
    <col min="4" max="4" width="21.28125" style="0" customWidth="1"/>
    <col min="5" max="5" width="10.7109375" style="0" customWidth="1"/>
    <col min="6" max="6" width="10.421875" style="0" customWidth="1"/>
    <col min="7" max="7" width="8.57421875" style="0" customWidth="1"/>
    <col min="11" max="11" width="9.57421875" style="0" bestFit="1" customWidth="1"/>
    <col min="12" max="12" width="12.421875" style="0" customWidth="1"/>
    <col min="13" max="13" width="9.57421875" style="0" bestFit="1" customWidth="1"/>
  </cols>
  <sheetData>
    <row r="1" spans="1:14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12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4" customHeight="1"/>
    <row r="5" spans="1:12" ht="43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  <c r="H5" s="4"/>
      <c r="I5" s="36"/>
      <c r="J5" s="2" t="s">
        <v>9</v>
      </c>
      <c r="K5" s="37"/>
      <c r="L5" s="37"/>
    </row>
    <row r="6" spans="1:12" ht="67.5">
      <c r="A6" s="5"/>
      <c r="B6" s="5"/>
      <c r="C6" s="5"/>
      <c r="D6" s="5"/>
      <c r="E6" s="5"/>
      <c r="F6" s="5"/>
      <c r="G6" s="6" t="s">
        <v>10</v>
      </c>
      <c r="H6" s="6" t="s">
        <v>11</v>
      </c>
      <c r="I6" s="6" t="s">
        <v>12</v>
      </c>
      <c r="J6" s="5"/>
      <c r="K6" s="37"/>
      <c r="L6" s="37"/>
    </row>
    <row r="7" spans="1:12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7"/>
      <c r="L7" s="37"/>
    </row>
    <row r="8" spans="1:13" ht="25.5" customHeight="1">
      <c r="A8" s="9" t="s">
        <v>13</v>
      </c>
      <c r="B8" s="10"/>
      <c r="C8" s="10"/>
      <c r="D8" s="10"/>
      <c r="E8" s="10"/>
      <c r="F8" s="10"/>
      <c r="G8" s="10"/>
      <c r="H8" s="10"/>
      <c r="I8" s="10"/>
      <c r="J8" s="38"/>
      <c r="K8" s="37"/>
      <c r="L8" s="37"/>
      <c r="M8" s="39"/>
    </row>
    <row r="9" spans="1:13" ht="125.25" customHeight="1">
      <c r="A9" s="11" t="s">
        <v>14</v>
      </c>
      <c r="B9" s="12" t="s">
        <v>15</v>
      </c>
      <c r="C9" s="12" t="s">
        <v>16</v>
      </c>
      <c r="D9" s="12" t="s">
        <v>17</v>
      </c>
      <c r="E9" s="13" t="s">
        <v>18</v>
      </c>
      <c r="F9" s="14" t="s">
        <v>19</v>
      </c>
      <c r="G9" s="15">
        <v>9450.4</v>
      </c>
      <c r="H9" s="15">
        <f>G9</f>
        <v>9450.4</v>
      </c>
      <c r="I9" s="15">
        <v>1842</v>
      </c>
      <c r="J9" s="15">
        <f>G9-I9</f>
        <v>7608.4</v>
      </c>
      <c r="K9" s="39"/>
      <c r="L9" s="39"/>
      <c r="M9" s="39"/>
    </row>
    <row r="10" spans="1:13" ht="132.75" customHeight="1">
      <c r="A10" s="11" t="s">
        <v>20</v>
      </c>
      <c r="B10" s="12" t="s">
        <v>21</v>
      </c>
      <c r="C10" s="12" t="s">
        <v>16</v>
      </c>
      <c r="D10" s="12" t="s">
        <v>17</v>
      </c>
      <c r="E10" s="13" t="s">
        <v>18</v>
      </c>
      <c r="F10" s="14" t="s">
        <v>19</v>
      </c>
      <c r="G10" s="15">
        <v>25272.7</v>
      </c>
      <c r="H10" s="15">
        <f aca="true" t="shared" si="0" ref="H10:H23">G10</f>
        <v>25272.7</v>
      </c>
      <c r="I10" s="15">
        <v>5901.4</v>
      </c>
      <c r="J10" s="15">
        <f aca="true" t="shared" si="1" ref="J10:J23">G10-I10</f>
        <v>19371.300000000003</v>
      </c>
      <c r="K10" s="39"/>
      <c r="L10" s="39"/>
      <c r="M10" s="39"/>
    </row>
    <row r="11" spans="1:13" ht="116.25" customHeight="1">
      <c r="A11" s="11" t="s">
        <v>22</v>
      </c>
      <c r="B11" s="12" t="s">
        <v>23</v>
      </c>
      <c r="C11" s="12" t="s">
        <v>16</v>
      </c>
      <c r="D11" s="12" t="s">
        <v>17</v>
      </c>
      <c r="E11" s="13" t="s">
        <v>18</v>
      </c>
      <c r="F11" s="14" t="s">
        <v>19</v>
      </c>
      <c r="G11" s="15">
        <v>206.9</v>
      </c>
      <c r="H11" s="15">
        <f t="shared" si="0"/>
        <v>206.9</v>
      </c>
      <c r="I11" s="15">
        <v>44.5</v>
      </c>
      <c r="J11" s="15">
        <f t="shared" si="1"/>
        <v>162.4</v>
      </c>
      <c r="K11" s="39"/>
      <c r="L11" s="39"/>
      <c r="M11" s="39"/>
    </row>
    <row r="12" spans="1:13" ht="120.75" customHeight="1">
      <c r="A12" s="11" t="s">
        <v>24</v>
      </c>
      <c r="B12" s="12" t="s">
        <v>25</v>
      </c>
      <c r="C12" s="12" t="s">
        <v>16</v>
      </c>
      <c r="D12" s="12" t="s">
        <v>17</v>
      </c>
      <c r="E12" s="13" t="s">
        <v>18</v>
      </c>
      <c r="F12" s="14" t="s">
        <v>19</v>
      </c>
      <c r="G12" s="15">
        <v>802.3</v>
      </c>
      <c r="H12" s="15">
        <f t="shared" si="0"/>
        <v>802.3</v>
      </c>
      <c r="I12" s="15">
        <v>249.1</v>
      </c>
      <c r="J12" s="15">
        <f t="shared" si="1"/>
        <v>553.1999999999999</v>
      </c>
      <c r="K12" s="39"/>
      <c r="L12" s="39"/>
      <c r="M12" s="39"/>
    </row>
    <row r="13" spans="1:13" ht="123" customHeight="1">
      <c r="A13" s="11" t="s">
        <v>26</v>
      </c>
      <c r="B13" s="12" t="s">
        <v>27</v>
      </c>
      <c r="C13" s="12" t="s">
        <v>16</v>
      </c>
      <c r="D13" s="12" t="s">
        <v>17</v>
      </c>
      <c r="E13" s="13" t="s">
        <v>18</v>
      </c>
      <c r="F13" s="14" t="s">
        <v>19</v>
      </c>
      <c r="G13" s="15">
        <v>77856.4</v>
      </c>
      <c r="H13" s="15">
        <f t="shared" si="0"/>
        <v>77856.4</v>
      </c>
      <c r="I13" s="15">
        <v>31840.6</v>
      </c>
      <c r="J13" s="15">
        <f t="shared" si="1"/>
        <v>46015.799999999996</v>
      </c>
      <c r="K13" s="39"/>
      <c r="L13" s="39"/>
      <c r="M13" s="39"/>
    </row>
    <row r="14" spans="1:13" ht="122.25" customHeight="1">
      <c r="A14" s="11" t="s">
        <v>28</v>
      </c>
      <c r="B14" s="12" t="s">
        <v>29</v>
      </c>
      <c r="C14" s="12" t="s">
        <v>16</v>
      </c>
      <c r="D14" s="12" t="s">
        <v>17</v>
      </c>
      <c r="E14" s="13" t="s">
        <v>18</v>
      </c>
      <c r="F14" s="14" t="s">
        <v>19</v>
      </c>
      <c r="G14" s="15">
        <v>8745.9</v>
      </c>
      <c r="H14" s="15">
        <f t="shared" si="0"/>
        <v>8745.9</v>
      </c>
      <c r="I14" s="15">
        <v>5955.1</v>
      </c>
      <c r="J14" s="15">
        <f t="shared" si="1"/>
        <v>2790.7999999999993</v>
      </c>
      <c r="K14" s="39"/>
      <c r="L14" s="39"/>
      <c r="M14" s="39"/>
    </row>
    <row r="15" spans="1:13" ht="132" customHeight="1">
      <c r="A15" s="11" t="s">
        <v>30</v>
      </c>
      <c r="B15" s="12" t="s">
        <v>31</v>
      </c>
      <c r="C15" s="12" t="s">
        <v>16</v>
      </c>
      <c r="D15" s="12" t="s">
        <v>17</v>
      </c>
      <c r="E15" s="13" t="s">
        <v>18</v>
      </c>
      <c r="F15" s="14" t="s">
        <v>19</v>
      </c>
      <c r="G15" s="15">
        <v>521.5</v>
      </c>
      <c r="H15" s="15">
        <f t="shared" si="0"/>
        <v>521.5</v>
      </c>
      <c r="I15" s="15">
        <v>170.5</v>
      </c>
      <c r="J15" s="15">
        <f t="shared" si="1"/>
        <v>351</v>
      </c>
      <c r="K15" s="39"/>
      <c r="L15" s="39"/>
      <c r="M15" s="39"/>
    </row>
    <row r="16" spans="1:13" ht="90">
      <c r="A16" s="11" t="s">
        <v>32</v>
      </c>
      <c r="B16" s="12" t="s">
        <v>33</v>
      </c>
      <c r="C16" s="12" t="s">
        <v>16</v>
      </c>
      <c r="D16" s="12" t="s">
        <v>34</v>
      </c>
      <c r="E16" s="13" t="s">
        <v>18</v>
      </c>
      <c r="F16" s="14" t="s">
        <v>19</v>
      </c>
      <c r="G16" s="15">
        <f>G17+G18</f>
        <v>13368</v>
      </c>
      <c r="H16" s="15">
        <f t="shared" si="0"/>
        <v>13368</v>
      </c>
      <c r="I16" s="15">
        <f>I17+I18</f>
        <v>5925.9</v>
      </c>
      <c r="J16" s="15">
        <f t="shared" si="1"/>
        <v>7442.1</v>
      </c>
      <c r="K16" s="39"/>
      <c r="L16" s="39"/>
      <c r="M16" s="39"/>
    </row>
    <row r="17" spans="1:13" ht="123.75">
      <c r="A17" s="16"/>
      <c r="B17" s="17" t="s">
        <v>35</v>
      </c>
      <c r="C17" s="18" t="s">
        <v>16</v>
      </c>
      <c r="D17" s="18" t="s">
        <v>36</v>
      </c>
      <c r="E17" s="13" t="s">
        <v>18</v>
      </c>
      <c r="F17" s="14" t="s">
        <v>19</v>
      </c>
      <c r="G17" s="19">
        <v>11294.1</v>
      </c>
      <c r="H17" s="19">
        <f t="shared" si="0"/>
        <v>11294.1</v>
      </c>
      <c r="I17" s="40">
        <v>4895.3</v>
      </c>
      <c r="J17" s="19">
        <f t="shared" si="1"/>
        <v>6398.8</v>
      </c>
      <c r="K17" s="41"/>
      <c r="L17" s="41"/>
      <c r="M17" s="39"/>
    </row>
    <row r="18" spans="1:13" ht="123.75">
      <c r="A18" s="16"/>
      <c r="B18" s="17" t="s">
        <v>37</v>
      </c>
      <c r="C18" s="18"/>
      <c r="D18" s="18" t="s">
        <v>38</v>
      </c>
      <c r="E18" s="13" t="s">
        <v>18</v>
      </c>
      <c r="F18" s="14" t="s">
        <v>19</v>
      </c>
      <c r="G18" s="19">
        <v>2073.9</v>
      </c>
      <c r="H18" s="19">
        <f t="shared" si="0"/>
        <v>2073.9</v>
      </c>
      <c r="I18" s="40">
        <v>1030.6</v>
      </c>
      <c r="J18" s="19">
        <f t="shared" si="1"/>
        <v>1043.3000000000002</v>
      </c>
      <c r="K18" s="41"/>
      <c r="L18" s="41"/>
      <c r="M18" s="39"/>
    </row>
    <row r="19" spans="1:13" ht="112.5">
      <c r="A19" s="16" t="s">
        <v>39</v>
      </c>
      <c r="B19" s="18" t="s">
        <v>40</v>
      </c>
      <c r="C19" s="18" t="s">
        <v>16</v>
      </c>
      <c r="D19" s="18" t="s">
        <v>17</v>
      </c>
      <c r="E19" s="13" t="s">
        <v>18</v>
      </c>
      <c r="F19" s="14" t="s">
        <v>19</v>
      </c>
      <c r="G19" s="19">
        <v>26102.5</v>
      </c>
      <c r="H19" s="19">
        <f t="shared" si="0"/>
        <v>26102.5</v>
      </c>
      <c r="I19" s="40">
        <v>13242.3</v>
      </c>
      <c r="J19" s="19">
        <f t="shared" si="1"/>
        <v>12860.2</v>
      </c>
      <c r="K19" s="41"/>
      <c r="L19" s="41"/>
      <c r="M19" s="39"/>
    </row>
    <row r="20" spans="1:13" ht="112.5">
      <c r="A20" s="16" t="s">
        <v>41</v>
      </c>
      <c r="B20" s="18" t="s">
        <v>42</v>
      </c>
      <c r="C20" s="18" t="s">
        <v>16</v>
      </c>
      <c r="D20" s="18" t="s">
        <v>17</v>
      </c>
      <c r="E20" s="13" t="s">
        <v>18</v>
      </c>
      <c r="F20" s="14" t="s">
        <v>19</v>
      </c>
      <c r="G20" s="19">
        <v>5230</v>
      </c>
      <c r="H20" s="19">
        <f t="shared" si="0"/>
        <v>5230</v>
      </c>
      <c r="I20" s="40">
        <v>2556.5</v>
      </c>
      <c r="J20" s="19">
        <f t="shared" si="1"/>
        <v>2673.5</v>
      </c>
      <c r="K20" s="41"/>
      <c r="L20" s="41"/>
      <c r="M20" s="39"/>
    </row>
    <row r="21" spans="1:13" ht="112.5">
      <c r="A21" s="16" t="s">
        <v>43</v>
      </c>
      <c r="B21" s="18" t="s">
        <v>44</v>
      </c>
      <c r="C21" s="18" t="s">
        <v>16</v>
      </c>
      <c r="D21" s="18" t="s">
        <v>17</v>
      </c>
      <c r="E21" s="13" t="s">
        <v>18</v>
      </c>
      <c r="F21" s="14" t="s">
        <v>19</v>
      </c>
      <c r="G21" s="19">
        <v>1298.8</v>
      </c>
      <c r="H21" s="19">
        <f t="shared" si="0"/>
        <v>1298.8</v>
      </c>
      <c r="I21" s="40">
        <v>733.1</v>
      </c>
      <c r="J21" s="19">
        <f t="shared" si="1"/>
        <v>565.6999999999999</v>
      </c>
      <c r="K21" s="41"/>
      <c r="L21" s="41"/>
      <c r="M21" s="39"/>
    </row>
    <row r="22" spans="1:13" ht="112.5">
      <c r="A22" s="16" t="s">
        <v>45</v>
      </c>
      <c r="B22" s="18" t="s">
        <v>46</v>
      </c>
      <c r="C22" s="18" t="s">
        <v>16</v>
      </c>
      <c r="D22" s="18" t="s">
        <v>17</v>
      </c>
      <c r="E22" s="13" t="s">
        <v>18</v>
      </c>
      <c r="F22" s="14" t="s">
        <v>19</v>
      </c>
      <c r="G22" s="19">
        <v>1720.9</v>
      </c>
      <c r="H22" s="19">
        <f t="shared" si="0"/>
        <v>1720.9</v>
      </c>
      <c r="I22" s="40">
        <v>1719.3</v>
      </c>
      <c r="J22" s="19">
        <f t="shared" si="1"/>
        <v>1.6000000000001364</v>
      </c>
      <c r="K22" s="41">
        <f>G22+G21+G20+G19+G16+G15+G14+G13+G12+G11+G10+G9</f>
        <v>170576.3</v>
      </c>
      <c r="L22" s="41">
        <f>I22+I21+I20+I19+I16+I15+I14+I13+I12+I11+I10+I9</f>
        <v>70180.29999999999</v>
      </c>
      <c r="M22" s="39"/>
    </row>
    <row r="23" spans="1:13" ht="24" customHeight="1">
      <c r="A23" s="20" t="s">
        <v>47</v>
      </c>
      <c r="B23" s="21"/>
      <c r="C23" s="21"/>
      <c r="D23" s="21"/>
      <c r="E23" s="21"/>
      <c r="F23" s="21"/>
      <c r="G23" s="21"/>
      <c r="H23" s="21"/>
      <c r="I23" s="21"/>
      <c r="J23" s="42"/>
      <c r="K23" s="41"/>
      <c r="L23" s="41"/>
      <c r="M23" s="39"/>
    </row>
    <row r="24" spans="1:13" ht="99" customHeight="1">
      <c r="A24" s="22" t="s">
        <v>48</v>
      </c>
      <c r="B24" s="23" t="s">
        <v>49</v>
      </c>
      <c r="C24" s="23" t="s">
        <v>50</v>
      </c>
      <c r="D24" s="18" t="s">
        <v>51</v>
      </c>
      <c r="E24" s="13" t="s">
        <v>18</v>
      </c>
      <c r="F24" s="14" t="s">
        <v>19</v>
      </c>
      <c r="G24" s="19">
        <v>171567.9</v>
      </c>
      <c r="H24" s="19">
        <f>G24</f>
        <v>171567.9</v>
      </c>
      <c r="I24" s="40">
        <v>84759.7</v>
      </c>
      <c r="J24" s="19">
        <f>G24-I24</f>
        <v>86808.2</v>
      </c>
      <c r="K24" s="41"/>
      <c r="L24" s="41"/>
      <c r="M24" s="39"/>
    </row>
    <row r="25" spans="1:13" ht="114.75" customHeight="1">
      <c r="A25" s="22" t="s">
        <v>52</v>
      </c>
      <c r="B25" s="24" t="s">
        <v>53</v>
      </c>
      <c r="C25" s="23" t="s">
        <v>50</v>
      </c>
      <c r="D25" s="18" t="s">
        <v>51</v>
      </c>
      <c r="E25" s="13" t="s">
        <v>18</v>
      </c>
      <c r="F25" s="14" t="s">
        <v>19</v>
      </c>
      <c r="G25" s="19">
        <v>411.2</v>
      </c>
      <c r="H25" s="19">
        <f>G25</f>
        <v>411.2</v>
      </c>
      <c r="I25" s="40">
        <v>22.2</v>
      </c>
      <c r="J25" s="19">
        <f>G25-I25</f>
        <v>389</v>
      </c>
      <c r="K25" s="41">
        <f>G24+G25</f>
        <v>171979.1</v>
      </c>
      <c r="L25" s="41">
        <f>I24+I25</f>
        <v>84781.9</v>
      </c>
      <c r="M25" s="39"/>
    </row>
    <row r="26" spans="1:13" ht="34.5" customHeight="1">
      <c r="A26" s="25" t="s">
        <v>54</v>
      </c>
      <c r="B26" s="26"/>
      <c r="C26" s="26"/>
      <c r="D26" s="26"/>
      <c r="E26" s="26"/>
      <c r="F26" s="26"/>
      <c r="G26" s="26"/>
      <c r="H26" s="26"/>
      <c r="I26" s="26"/>
      <c r="J26" s="43"/>
      <c r="K26" s="39"/>
      <c r="L26" s="39"/>
      <c r="M26" s="39"/>
    </row>
    <row r="27" spans="1:13" ht="69.75" customHeight="1">
      <c r="A27" s="27" t="s">
        <v>55</v>
      </c>
      <c r="B27" s="28" t="s">
        <v>56</v>
      </c>
      <c r="C27" s="28" t="s">
        <v>16</v>
      </c>
      <c r="D27" s="28" t="s">
        <v>57</v>
      </c>
      <c r="E27" s="13" t="s">
        <v>18</v>
      </c>
      <c r="F27" s="14" t="s">
        <v>19</v>
      </c>
      <c r="G27" s="15">
        <v>1192.8</v>
      </c>
      <c r="H27" s="15">
        <f>G27</f>
        <v>1192.8</v>
      </c>
      <c r="I27" s="15">
        <v>0</v>
      </c>
      <c r="J27" s="44">
        <f>G27-I27</f>
        <v>1192.8</v>
      </c>
      <c r="K27" s="39"/>
      <c r="L27" s="39"/>
      <c r="M27" s="39"/>
    </row>
    <row r="28" spans="1:13" ht="90">
      <c r="A28" s="29" t="s">
        <v>58</v>
      </c>
      <c r="B28" s="12" t="s">
        <v>59</v>
      </c>
      <c r="C28" s="12" t="s">
        <v>60</v>
      </c>
      <c r="D28" s="12" t="s">
        <v>57</v>
      </c>
      <c r="E28" s="13" t="s">
        <v>18</v>
      </c>
      <c r="F28" s="14" t="s">
        <v>19</v>
      </c>
      <c r="G28" s="15">
        <v>8833.3</v>
      </c>
      <c r="H28" s="15">
        <f aca="true" t="shared" si="2" ref="H28:H42">G28</f>
        <v>8833.3</v>
      </c>
      <c r="I28" s="45">
        <v>7004</v>
      </c>
      <c r="J28" s="44">
        <f aca="true" t="shared" si="3" ref="J28:J42">G28-I28</f>
        <v>1829.2999999999993</v>
      </c>
      <c r="K28" s="39"/>
      <c r="L28" s="39"/>
      <c r="M28" s="39"/>
    </row>
    <row r="29" spans="1:13" ht="78.75">
      <c r="A29" s="29" t="s">
        <v>61</v>
      </c>
      <c r="B29" s="12" t="s">
        <v>62</v>
      </c>
      <c r="C29" s="12" t="s">
        <v>16</v>
      </c>
      <c r="D29" s="12" t="s">
        <v>63</v>
      </c>
      <c r="E29" s="13" t="s">
        <v>18</v>
      </c>
      <c r="F29" s="14" t="s">
        <v>19</v>
      </c>
      <c r="G29" s="15">
        <v>5196.6</v>
      </c>
      <c r="H29" s="15">
        <f t="shared" si="2"/>
        <v>5196.6</v>
      </c>
      <c r="I29" s="46">
        <v>2699.8</v>
      </c>
      <c r="J29" s="44">
        <f t="shared" si="3"/>
        <v>2496.8</v>
      </c>
      <c r="K29" s="39"/>
      <c r="L29" s="39"/>
      <c r="M29" s="39"/>
    </row>
    <row r="30" spans="1:13" ht="78.75">
      <c r="A30" s="29" t="s">
        <v>64</v>
      </c>
      <c r="B30" s="12" t="s">
        <v>65</v>
      </c>
      <c r="C30" s="12" t="s">
        <v>16</v>
      </c>
      <c r="D30" s="12" t="s">
        <v>63</v>
      </c>
      <c r="E30" s="13" t="s">
        <v>18</v>
      </c>
      <c r="F30" s="14" t="s">
        <v>19</v>
      </c>
      <c r="G30" s="15">
        <v>7487.8</v>
      </c>
      <c r="H30" s="15">
        <f t="shared" si="2"/>
        <v>7487.8</v>
      </c>
      <c r="I30" s="45">
        <v>3698.9</v>
      </c>
      <c r="J30" s="44">
        <f t="shared" si="3"/>
        <v>3788.9</v>
      </c>
      <c r="K30" s="39"/>
      <c r="L30" s="39"/>
      <c r="M30" s="39"/>
    </row>
    <row r="31" spans="1:13" ht="78.75">
      <c r="A31" s="29" t="s">
        <v>66</v>
      </c>
      <c r="B31" s="12" t="s">
        <v>67</v>
      </c>
      <c r="C31" s="12" t="s">
        <v>16</v>
      </c>
      <c r="D31" s="12" t="s">
        <v>63</v>
      </c>
      <c r="E31" s="13" t="s">
        <v>18</v>
      </c>
      <c r="F31" s="14" t="s">
        <v>19</v>
      </c>
      <c r="G31" s="15">
        <v>24027.4</v>
      </c>
      <c r="H31" s="15">
        <f t="shared" si="2"/>
        <v>24027.4</v>
      </c>
      <c r="I31" s="45">
        <v>12821.8</v>
      </c>
      <c r="J31" s="44">
        <f t="shared" si="3"/>
        <v>11205.600000000002</v>
      </c>
      <c r="K31" s="39"/>
      <c r="L31" s="39"/>
      <c r="M31" s="39"/>
    </row>
    <row r="32" spans="1:13" ht="78.75">
      <c r="A32" s="29" t="s">
        <v>68</v>
      </c>
      <c r="B32" s="12" t="s">
        <v>69</v>
      </c>
      <c r="C32" s="12" t="s">
        <v>16</v>
      </c>
      <c r="D32" s="12" t="s">
        <v>63</v>
      </c>
      <c r="E32" s="13" t="s">
        <v>18</v>
      </c>
      <c r="F32" s="14" t="s">
        <v>19</v>
      </c>
      <c r="G32" s="15">
        <v>842.1</v>
      </c>
      <c r="H32" s="15">
        <f t="shared" si="2"/>
        <v>842.1</v>
      </c>
      <c r="I32" s="45">
        <v>552</v>
      </c>
      <c r="J32" s="44">
        <f t="shared" si="3"/>
        <v>290.1</v>
      </c>
      <c r="K32" s="39"/>
      <c r="L32" s="39"/>
      <c r="M32" s="39"/>
    </row>
    <row r="33" spans="1:13" ht="157.5">
      <c r="A33" s="29" t="s">
        <v>70</v>
      </c>
      <c r="B33" s="12" t="s">
        <v>71</v>
      </c>
      <c r="C33" s="12" t="s">
        <v>16</v>
      </c>
      <c r="D33" s="12" t="s">
        <v>63</v>
      </c>
      <c r="E33" s="13" t="s">
        <v>18</v>
      </c>
      <c r="F33" s="14" t="s">
        <v>19</v>
      </c>
      <c r="G33" s="15">
        <v>27224.3</v>
      </c>
      <c r="H33" s="15">
        <f t="shared" si="2"/>
        <v>27224.3</v>
      </c>
      <c r="I33" s="45">
        <v>16857.7</v>
      </c>
      <c r="J33" s="44">
        <f t="shared" si="3"/>
        <v>10366.599999999999</v>
      </c>
      <c r="K33" s="39"/>
      <c r="L33" s="39"/>
      <c r="M33" s="39"/>
    </row>
    <row r="34" spans="1:13" ht="78.75">
      <c r="A34" s="29" t="s">
        <v>72</v>
      </c>
      <c r="B34" s="12" t="s">
        <v>73</v>
      </c>
      <c r="C34" s="12" t="s">
        <v>16</v>
      </c>
      <c r="D34" s="12" t="s">
        <v>63</v>
      </c>
      <c r="E34" s="13" t="s">
        <v>18</v>
      </c>
      <c r="F34" s="14" t="s">
        <v>19</v>
      </c>
      <c r="G34" s="15">
        <v>7368</v>
      </c>
      <c r="H34" s="15">
        <f t="shared" si="2"/>
        <v>7368</v>
      </c>
      <c r="I34" s="45">
        <v>3408.1</v>
      </c>
      <c r="J34" s="44">
        <f t="shared" si="3"/>
        <v>3959.9</v>
      </c>
      <c r="K34" s="39"/>
      <c r="L34" s="39"/>
      <c r="M34" s="39"/>
    </row>
    <row r="35" spans="1:13" ht="78.75">
      <c r="A35" s="29" t="s">
        <v>74</v>
      </c>
      <c r="B35" s="12" t="s">
        <v>75</v>
      </c>
      <c r="C35" s="12" t="s">
        <v>60</v>
      </c>
      <c r="D35" s="12" t="s">
        <v>63</v>
      </c>
      <c r="E35" s="13" t="s">
        <v>18</v>
      </c>
      <c r="F35" s="14" t="s">
        <v>19</v>
      </c>
      <c r="G35" s="15">
        <v>3780.2</v>
      </c>
      <c r="H35" s="15">
        <f t="shared" si="2"/>
        <v>3780.2</v>
      </c>
      <c r="I35" s="45">
        <v>983.3</v>
      </c>
      <c r="J35" s="44">
        <f t="shared" si="3"/>
        <v>2796.8999999999996</v>
      </c>
      <c r="K35" s="39"/>
      <c r="L35" s="39"/>
      <c r="M35" s="39"/>
    </row>
    <row r="36" spans="1:13" ht="101.25">
      <c r="A36" s="29" t="s">
        <v>76</v>
      </c>
      <c r="B36" s="12" t="s">
        <v>77</v>
      </c>
      <c r="C36" s="12" t="s">
        <v>60</v>
      </c>
      <c r="D36" s="12" t="s">
        <v>78</v>
      </c>
      <c r="E36" s="13" t="s">
        <v>18</v>
      </c>
      <c r="F36" s="14" t="s">
        <v>19</v>
      </c>
      <c r="G36" s="15">
        <v>15437.7</v>
      </c>
      <c r="H36" s="15">
        <f t="shared" si="2"/>
        <v>15437.7</v>
      </c>
      <c r="I36" s="45">
        <v>6758.8</v>
      </c>
      <c r="J36" s="44">
        <f t="shared" si="3"/>
        <v>8678.900000000001</v>
      </c>
      <c r="K36" s="39"/>
      <c r="L36" s="39"/>
      <c r="M36" s="39"/>
    </row>
    <row r="37" spans="1:13" ht="67.5">
      <c r="A37" s="29" t="s">
        <v>79</v>
      </c>
      <c r="B37" s="12" t="s">
        <v>80</v>
      </c>
      <c r="C37" s="12" t="s">
        <v>60</v>
      </c>
      <c r="D37" s="12" t="s">
        <v>81</v>
      </c>
      <c r="E37" s="13" t="s">
        <v>18</v>
      </c>
      <c r="F37" s="14" t="s">
        <v>19</v>
      </c>
      <c r="G37" s="15">
        <v>30</v>
      </c>
      <c r="H37" s="15">
        <f t="shared" si="2"/>
        <v>30</v>
      </c>
      <c r="I37" s="45">
        <v>30</v>
      </c>
      <c r="J37" s="44">
        <f t="shared" si="3"/>
        <v>0</v>
      </c>
      <c r="K37" s="39"/>
      <c r="L37" s="39"/>
      <c r="M37" s="39"/>
    </row>
    <row r="38" spans="1:13" ht="78.75">
      <c r="A38" s="29" t="s">
        <v>82</v>
      </c>
      <c r="B38" s="12" t="s">
        <v>83</v>
      </c>
      <c r="C38" s="12" t="s">
        <v>16</v>
      </c>
      <c r="D38" s="12" t="s">
        <v>63</v>
      </c>
      <c r="E38" s="13" t="s">
        <v>18</v>
      </c>
      <c r="F38" s="14" t="s">
        <v>19</v>
      </c>
      <c r="G38" s="15">
        <v>219.1</v>
      </c>
      <c r="H38" s="15">
        <f t="shared" si="2"/>
        <v>219.1</v>
      </c>
      <c r="I38" s="45">
        <v>89.3</v>
      </c>
      <c r="J38" s="44">
        <f t="shared" si="3"/>
        <v>129.8</v>
      </c>
      <c r="K38" s="39"/>
      <c r="L38" s="39"/>
      <c r="M38" s="39"/>
    </row>
    <row r="39" spans="1:13" ht="67.5">
      <c r="A39" s="29" t="s">
        <v>84</v>
      </c>
      <c r="B39" s="12" t="s">
        <v>85</v>
      </c>
      <c r="C39" s="12" t="s">
        <v>16</v>
      </c>
      <c r="D39" s="12" t="s">
        <v>57</v>
      </c>
      <c r="E39" s="13" t="s">
        <v>18</v>
      </c>
      <c r="F39" s="14" t="s">
        <v>19</v>
      </c>
      <c r="G39" s="15">
        <v>488</v>
      </c>
      <c r="H39" s="15">
        <f t="shared" si="2"/>
        <v>488</v>
      </c>
      <c r="I39" s="45">
        <v>130</v>
      </c>
      <c r="J39" s="44">
        <f t="shared" si="3"/>
        <v>358</v>
      </c>
      <c r="K39" s="39"/>
      <c r="L39" s="39"/>
      <c r="M39" s="39"/>
    </row>
    <row r="40" spans="1:13" ht="146.25">
      <c r="A40" s="29" t="s">
        <v>86</v>
      </c>
      <c r="B40" s="12" t="s">
        <v>87</v>
      </c>
      <c r="C40" s="12" t="s">
        <v>16</v>
      </c>
      <c r="D40" s="12" t="s">
        <v>81</v>
      </c>
      <c r="E40" s="13" t="s">
        <v>18</v>
      </c>
      <c r="F40" s="14" t="s">
        <v>19</v>
      </c>
      <c r="G40" s="15">
        <v>23094.1</v>
      </c>
      <c r="H40" s="15">
        <f t="shared" si="2"/>
        <v>23094.1</v>
      </c>
      <c r="I40" s="45">
        <v>10877.2</v>
      </c>
      <c r="J40" s="44">
        <f t="shared" si="3"/>
        <v>12216.899999999998</v>
      </c>
      <c r="K40" s="39"/>
      <c r="L40" s="39"/>
      <c r="M40" s="39"/>
    </row>
    <row r="41" spans="1:13" ht="78.75">
      <c r="A41" s="29" t="s">
        <v>88</v>
      </c>
      <c r="B41" s="12" t="s">
        <v>89</v>
      </c>
      <c r="C41" s="12" t="s">
        <v>60</v>
      </c>
      <c r="D41" s="12" t="s">
        <v>63</v>
      </c>
      <c r="E41" s="13" t="s">
        <v>18</v>
      </c>
      <c r="F41" s="14" t="s">
        <v>19</v>
      </c>
      <c r="G41" s="15">
        <v>179.6</v>
      </c>
      <c r="H41" s="15">
        <f t="shared" si="2"/>
        <v>179.6</v>
      </c>
      <c r="I41" s="45">
        <v>107</v>
      </c>
      <c r="J41" s="44">
        <f t="shared" si="3"/>
        <v>72.6</v>
      </c>
      <c r="K41" s="39"/>
      <c r="L41" s="39"/>
      <c r="M41" s="39"/>
    </row>
    <row r="42" spans="1:13" ht="78.75">
      <c r="A42" s="29" t="s">
        <v>90</v>
      </c>
      <c r="B42" s="12" t="s">
        <v>91</v>
      </c>
      <c r="C42" s="12" t="s">
        <v>16</v>
      </c>
      <c r="D42" s="12" t="s">
        <v>63</v>
      </c>
      <c r="E42" s="13" t="s">
        <v>18</v>
      </c>
      <c r="F42" s="14" t="s">
        <v>19</v>
      </c>
      <c r="G42" s="15">
        <v>31977.8</v>
      </c>
      <c r="H42" s="15">
        <f t="shared" si="2"/>
        <v>31977.8</v>
      </c>
      <c r="I42" s="45">
        <v>11852</v>
      </c>
      <c r="J42" s="44">
        <f t="shared" si="3"/>
        <v>20125.8</v>
      </c>
      <c r="K42" s="39"/>
      <c r="L42" s="39"/>
      <c r="M42" s="39"/>
    </row>
    <row r="43" spans="1:13" ht="78.75">
      <c r="A43" s="29" t="s">
        <v>92</v>
      </c>
      <c r="B43" s="12" t="s">
        <v>93</v>
      </c>
      <c r="C43" s="12" t="s">
        <v>16</v>
      </c>
      <c r="D43" s="12" t="s">
        <v>63</v>
      </c>
      <c r="E43" s="13" t="s">
        <v>18</v>
      </c>
      <c r="F43" s="14" t="s">
        <v>19</v>
      </c>
      <c r="G43" s="15">
        <v>63892.1</v>
      </c>
      <c r="H43" s="15">
        <f>G43</f>
        <v>63892.1</v>
      </c>
      <c r="I43" s="45">
        <v>38572.4</v>
      </c>
      <c r="J43" s="44">
        <f>G43-I43</f>
        <v>25319.699999999997</v>
      </c>
      <c r="K43" s="39">
        <f>G43+G42+G41+G40+G39+G38+G37+G36+G35+G34+G33+G32+G31+G30+G29+G28+G27</f>
        <v>221270.9</v>
      </c>
      <c r="L43" s="39">
        <f>I43+I42+I41+I40+I39+I38+I37+I36+I35+I34+I33+I32+I31+I30+I29+I28+I27</f>
        <v>116442.30000000002</v>
      </c>
      <c r="M43" s="39"/>
    </row>
    <row r="44" spans="1:12" ht="12.75">
      <c r="A44" s="30"/>
      <c r="B44" s="30"/>
      <c r="C44" s="30"/>
      <c r="D44" s="30"/>
      <c r="E44" s="30"/>
      <c r="F44" s="31"/>
      <c r="G44" s="31">
        <f>G42+G41+G40+G39+G38+G37+G36+G35+G34+G33+G32+G31+G30+G29+G28+G27+G25+G22+G21+G20+G19+G16+G15+G14+G13+G12+G11+G10+G9+G43+G24</f>
        <v>563826.3</v>
      </c>
      <c r="H44" s="31">
        <f>H42+H41+H40+H39+H38+H37+H36+H35+H34+H33+H32+H31+H30+H29+H28+H27+H25+H22+H21+H20+H19+H16+H15+H14+H13+H12+H11+H10+H9+H43+H24</f>
        <v>563826.3</v>
      </c>
      <c r="I44" s="31">
        <f>I42+I41+I40+I39+I38+I37+I36+I35+I34+I33+I32+I31+I30+I29+I28+I27+I25+I22+I21+I20+I19+I16+I15+I14+I13+I12+I11+I10+I9+I43+I24</f>
        <v>271404.5</v>
      </c>
      <c r="J44" s="31">
        <f>J42+J41+J40+J39+J38+J37+J36+J35+J34+J33+J32+J31+J30+J29+J28+J27+J25+J22+J21+J20+J19+J16+J15+J14+J13+J12+J11+J10+J9+J43+J24</f>
        <v>292421.8</v>
      </c>
      <c r="K44" s="37"/>
      <c r="L44" s="37"/>
    </row>
    <row r="45" spans="1:10" ht="12.75">
      <c r="A45" s="30"/>
      <c r="B45" s="30"/>
      <c r="C45" s="30"/>
      <c r="D45" s="30"/>
      <c r="E45" s="30"/>
      <c r="F45" s="31"/>
      <c r="G45" s="31"/>
      <c r="H45" s="31"/>
      <c r="I45" s="47"/>
      <c r="J45" s="31"/>
    </row>
    <row r="46" spans="1:10" ht="12.75">
      <c r="A46" s="30"/>
      <c r="B46" s="32" t="s">
        <v>94</v>
      </c>
      <c r="C46" s="32"/>
      <c r="D46" s="32"/>
      <c r="E46" s="32"/>
      <c r="F46" s="32"/>
      <c r="G46" s="32"/>
      <c r="H46" s="32"/>
      <c r="I46" s="32"/>
      <c r="J46" s="31"/>
    </row>
    <row r="47" spans="1:10" ht="12.75">
      <c r="A47" s="30"/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2.7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2.75">
      <c r="A49" s="30"/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2.75">
      <c r="A50" s="30"/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2.75">
      <c r="A51" s="30"/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2.75">
      <c r="A52" s="30"/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2.75">
      <c r="A53" s="30"/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2.75">
      <c r="A54" s="34"/>
      <c r="B54" s="34"/>
      <c r="C54" s="34"/>
      <c r="D54" s="34"/>
      <c r="E54" s="35"/>
      <c r="F54" s="34"/>
      <c r="G54" s="34"/>
      <c r="H54" s="34"/>
      <c r="I54" s="34"/>
      <c r="J54" s="34"/>
    </row>
    <row r="55" spans="1:10" ht="12.75">
      <c r="A55" s="34"/>
      <c r="B55" s="34"/>
      <c r="C55" s="34"/>
      <c r="D55" s="34"/>
      <c r="E55" s="35"/>
      <c r="F55" s="34"/>
      <c r="G55" s="34"/>
      <c r="H55" s="34"/>
      <c r="I55" s="34"/>
      <c r="J55" s="34"/>
    </row>
  </sheetData>
  <sheetProtection/>
  <mergeCells count="15">
    <mergeCell ref="A1:N1"/>
    <mergeCell ref="B2:M2"/>
    <mergeCell ref="G5:I5"/>
    <mergeCell ref="A8:J8"/>
    <mergeCell ref="A23:J23"/>
    <mergeCell ref="A26:J26"/>
    <mergeCell ref="B46:I46"/>
    <mergeCell ref="A48:J48"/>
    <mergeCell ref="A5:A6"/>
    <mergeCell ref="B5:B6"/>
    <mergeCell ref="C5:C6"/>
    <mergeCell ref="D5:D6"/>
    <mergeCell ref="E5:E6"/>
    <mergeCell ref="F5:F6"/>
    <mergeCell ref="J5:J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osznmk18</cp:lastModifiedBy>
  <cp:lastPrinted>2016-01-11T05:15:22Z</cp:lastPrinted>
  <dcterms:created xsi:type="dcterms:W3CDTF">1996-10-08T23:32:33Z</dcterms:created>
  <dcterms:modified xsi:type="dcterms:W3CDTF">2020-07-07T12:54:35Z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